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Dropbox\Privát\8_Pénzügyi_talpalo\Pénzügyi-talpaló kismamáknak\Csomag\"/>
    </mc:Choice>
  </mc:AlternateContent>
  <xr:revisionPtr revIDLastSave="0" documentId="8_{60595073-1184-475A-B226-FB8F11B4E3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C7" i="1"/>
  <c r="B16" i="1"/>
  <c r="B17" i="1" l="1"/>
  <c r="C15" i="1"/>
  <c r="B15" i="1"/>
  <c r="C14" i="1"/>
  <c r="B14" i="1"/>
  <c r="C13" i="1"/>
  <c r="B13" i="1"/>
  <c r="B12" i="1"/>
  <c r="B11" i="1"/>
  <c r="B10" i="1"/>
  <c r="C9" i="1"/>
  <c r="B9" i="1"/>
  <c r="B7" i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tc={77CC6505-6468-41F1-87C7-953038A69CA3}</author>
    <author>Meli</author>
  </authors>
  <commentList>
    <comment ref="C7" authorId="0" shapeId="0" xr:uid="{77CC6505-6468-41F1-87C7-953038A69CA3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2024. novemberi „pletykák” szerint a 180 napot 1 évre fogják felemelni hamarosan. </t>
      </text>
    </comment>
    <comment ref="A9" authorId="1" shapeId="0" xr:uid="{00000000-0006-0000-0000-000001000000}">
      <text>
        <r>
          <rPr>
            <b/>
            <sz val="9"/>
            <color indexed="81"/>
            <rFont val="Tahoma"/>
            <charset val="238"/>
          </rPr>
          <t>Meli:</t>
        </r>
        <r>
          <rPr>
            <sz val="9"/>
            <color indexed="81"/>
            <rFont val="Tahoma"/>
            <charset val="238"/>
          </rPr>
          <t xml:space="preserve">
A CSED-et legkorábban a kiírt dátumot megelőző 28 nappal lehet igényelni, a kiírt dátum és a 28 nap között, vagy a szülés tényleges napjától. Eltérő megállapodással a szülési szabadságra ettől eltérően is kezdődhet a CSED (ritkán fordul elő).
Az igény benyújtására azonban akár 6 hónap is a rendelkezésre áll, az igény benyújtását megelőző 6. hónap 1. napjától kérhető az ellátás, tehát ezzel elkésni nem lehet.</t>
        </r>
      </text>
    </comment>
    <comment ref="A15" authorId="1" shapeId="0" xr:uid="{00000000-0006-0000-0000-000002000000}">
      <text>
        <r>
          <rPr>
            <b/>
            <sz val="9"/>
            <color indexed="81"/>
            <rFont val="Tahoma"/>
            <charset val="238"/>
          </rPr>
          <t>Meli:</t>
        </r>
        <r>
          <rPr>
            <sz val="9"/>
            <color indexed="81"/>
            <rFont val="Tahoma"/>
            <charset val="238"/>
          </rPr>
          <t xml:space="preserve">
A GYED-et meg lehet igényelni a CSED-del együtt, közös igénylőlap kitöltésével. Ettől függetlenül a GYED majd csak a CSED lejártát követő napon indul el!</t>
        </r>
      </text>
    </comment>
  </commentList>
</comments>
</file>

<file path=xl/sharedStrings.xml><?xml version="1.0" encoding="utf-8"?>
<sst xmlns="http://schemas.openxmlformats.org/spreadsheetml/2006/main" count="31" uniqueCount="27">
  <si>
    <t>Szülés várható időpontja:</t>
  </si>
  <si>
    <t>Jelzáloghitel elengedés igénylése</t>
  </si>
  <si>
    <t>Leghamarabb</t>
  </si>
  <si>
    <t>Legkésőbb</t>
  </si>
  <si>
    <t>CSED igénylés</t>
  </si>
  <si>
    <t>Családi pótlék</t>
  </si>
  <si>
    <t>Utólagos CSOK</t>
  </si>
  <si>
    <t>CSOK, CSOK Plusz lejelentés</t>
  </si>
  <si>
    <t>Egészségpénztár születési szolgáltatás</t>
  </si>
  <si>
    <t>GYED igénylése</t>
  </si>
  <si>
    <t>GYES igénylése</t>
  </si>
  <si>
    <t>Babakötvény</t>
  </si>
  <si>
    <t>Az adott juttatásról/támogatásról szóló videónkat itt tudod megnézni</t>
  </si>
  <si>
    <t>Magzati adókedvezmény/családi adókedvezmény</t>
  </si>
  <si>
    <t>Családi adó és járulékkedvezmény</t>
  </si>
  <si>
    <t>Jelzáloghitel elengedés</t>
  </si>
  <si>
    <t>CSOK, CSOK Plusz</t>
  </si>
  <si>
    <t>GYED</t>
  </si>
  <si>
    <t xml:space="preserve">Babaváró hitel </t>
  </si>
  <si>
    <t xml:space="preserve">CSED </t>
  </si>
  <si>
    <t>GYES</t>
  </si>
  <si>
    <t>Anyasági támogatás</t>
  </si>
  <si>
    <t>Egészségpénztár</t>
  </si>
  <si>
    <t>Ekkor igényelheted</t>
  </si>
  <si>
    <t>👈 Kérjük, hogy itt add meg a kiírt dátumot, vagy ha már megszületett a baba, akkor a születésének napját.</t>
  </si>
  <si>
    <t>Babaváró kölcsön bejelentés, szüneteltetés igénylése</t>
  </si>
  <si>
    <t>Ha szeretnéd a kitöltési segédleteket és a kitöltött mintákat is megkapni az egyes juttatásokhoz, akkor vásárold meg a MAXI csomagunkat. Ne feledd, már csak a különbözetet kell megfizetned. Használd a kuponodat!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</si>
</sst>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9"/>
      <color indexed="81"/>
      <name val="Tahoma"/>
      <charset val="238"/>
    </font>
    <font>
      <b/>
      <sz val="9"/>
      <color indexed="81"/>
      <name val="Tahoma"/>
      <charset val="238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4" borderId="0" xfId="0" applyFont="1" applyFill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4" fillId="3" borderId="0" xfId="0" applyFont="1" applyFill="1"/>
    <xf numFmtId="14" fontId="4" fillId="3" borderId="0" xfId="0" applyNumberFormat="1" applyFont="1" applyFill="1" applyProtection="1">
      <protection locked="0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3" fillId="4" borderId="0" xfId="1" applyFill="1" applyAlignment="1">
      <alignment horizontal="center"/>
    </xf>
    <xf numFmtId="0" fontId="3" fillId="2" borderId="0" xfId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633934</xdr:colOff>
      <xdr:row>1</xdr:row>
      <xdr:rowOff>38100</xdr:rowOff>
    </xdr:from>
    <xdr:to>
      <xdr:col>0</xdr:col>
      <xdr:colOff>1454150</xdr:colOff>
      <xdr:row>2</xdr:row>
      <xdr:rowOff>152400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4F15FA3-E7F3-422D-B293-EE5340CC2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633934" y="304800"/>
          <a:ext cx="820216" cy="29845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1</xdr:row>
      <xdr:rowOff>9796</xdr:rowOff>
    </xdr:from>
    <xdr:to>
      <xdr:col>0</xdr:col>
      <xdr:colOff>596899</xdr:colOff>
      <xdr:row>2</xdr:row>
      <xdr:rowOff>113036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1B806B1-0C82-C697-4688-48918F66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276496"/>
          <a:ext cx="552449" cy="2873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ímea Molnár-Simon" id="{D463DF21-B7BD-411D-946E-49BE5B690956}" userId="9daf0000446d3e19" providerId="Windows Live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4-11-13T11:56:59.53" personId="{D463DF21-B7BD-411D-946E-49BE5B690956}" id="{77CC6505-6468-41F1-87C7-953038A69CA3}">
    <text xml:space="preserve">2024. novemberi „pletykák” szerint a 180 napot 1 évre fogják felemelni hamarosan.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HlZknwaFjW0?si=FXF692TS1cD0n127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youtu.be/LbRC-rv3u38?si=ZI6Vx3EyY9sc5QnX" TargetMode="External"/><Relationship Id="rId7" Type="http://schemas.openxmlformats.org/officeDocument/2006/relationships/hyperlink" Target="https://youtu.be/c-vV0DhHMLw?si=NRA-qPz5TWFPjyBo" TargetMode="External"/><Relationship Id="rId12" Type="http://schemas.openxmlformats.org/officeDocument/2006/relationships/hyperlink" Target="https://youtu.be/mgM2A6ZwKYw?si=9WaffPLsum-vQUAm" TargetMode="External"/><Relationship Id="rId2" Type="http://schemas.openxmlformats.org/officeDocument/2006/relationships/hyperlink" Target="https://youtu.be/-ilNCF3wNbY?si=rAOcpripZYK-qvxj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s://youtu.be/58t28_GikqE?si=zgoseMrGLQteaAZL" TargetMode="External"/><Relationship Id="rId6" Type="http://schemas.openxmlformats.org/officeDocument/2006/relationships/hyperlink" Target="https://youtu.be/z-xrCTTk59Q?si=XGX_n7dnjfOHBdUC" TargetMode="External"/><Relationship Id="rId11" Type="http://schemas.openxmlformats.org/officeDocument/2006/relationships/hyperlink" Target="https://youtu.be/_McXT9L3Nl4?si=4UKVyPUNDvNpjMc7" TargetMode="External"/><Relationship Id="rId5" Type="http://schemas.openxmlformats.org/officeDocument/2006/relationships/hyperlink" Target="https://youtu.be/nCbpqfZx5Gw?si=IxIfy-mh0Nb5RyY9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youtu.be/kQNKXK-g-pA?si=d2vwXFwmW1vIGkMl" TargetMode="External"/><Relationship Id="rId4" Type="http://schemas.openxmlformats.org/officeDocument/2006/relationships/hyperlink" Target="https://youtu.be/DSjmWAlxqsU?si=_4VCvwZ1mlMwZI1t" TargetMode="External"/><Relationship Id="rId9" Type="http://schemas.openxmlformats.org/officeDocument/2006/relationships/hyperlink" Target="https://youtu.be/HkgjDL8N4AY?si=qrkd8F49NxX-yUsC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C9" sqref="C9"/>
    </sheetView>
  </sheetViews>
  <sheetFormatPr defaultColWidth="0" defaultRowHeight="14.5" zeroHeight="1" x14ac:dyDescent="0.35"/>
  <cols>
    <col min="1" max="1" width="47.54296875" customWidth="1"/>
    <col min="2" max="2" width="14.81640625" customWidth="1"/>
    <col min="3" max="3" width="17.81640625" customWidth="1"/>
    <col min="4" max="4" width="63.1796875" style="19" customWidth="1"/>
    <col min="5" max="5" width="20.81640625" customWidth="1"/>
    <col min="6" max="6" width="14.81640625" customWidth="1"/>
    <col min="7" max="16384" width="8.7265625" hidden="1"/>
  </cols>
  <sheetData>
    <row r="1" spans="1:6" ht="31.5" customHeight="1" x14ac:dyDescent="0.45">
      <c r="A1" s="13" t="s">
        <v>0</v>
      </c>
      <c r="B1" s="14">
        <v>45732</v>
      </c>
      <c r="C1" s="22" t="s">
        <v>24</v>
      </c>
      <c r="D1" s="22"/>
      <c r="E1" s="15"/>
      <c r="F1" s="15"/>
    </row>
    <row r="2" spans="1:6" x14ac:dyDescent="0.35">
      <c r="A2" s="2"/>
      <c r="B2" s="2"/>
      <c r="C2" s="15"/>
      <c r="D2" s="16"/>
      <c r="E2" s="15"/>
      <c r="F2" s="15"/>
    </row>
    <row r="3" spans="1:6" x14ac:dyDescent="0.35">
      <c r="A3" s="2"/>
      <c r="B3" s="2"/>
      <c r="C3" s="8"/>
      <c r="D3" s="8"/>
      <c r="E3" s="8"/>
      <c r="F3" s="8"/>
    </row>
    <row r="4" spans="1:6" ht="14.5" customHeight="1" x14ac:dyDescent="0.35">
      <c r="A4" s="2"/>
      <c r="B4" s="20" t="s">
        <v>23</v>
      </c>
      <c r="C4" s="20"/>
      <c r="D4" s="21" t="s">
        <v>12</v>
      </c>
      <c r="E4" s="23" t="s">
        <v>26</v>
      </c>
      <c r="F4" s="24"/>
    </row>
    <row r="5" spans="1:6" s="7" customFormat="1" x14ac:dyDescent="0.35">
      <c r="A5" s="5"/>
      <c r="B5" s="6" t="s">
        <v>2</v>
      </c>
      <c r="C5" s="6" t="s">
        <v>3</v>
      </c>
      <c r="D5" s="21"/>
      <c r="E5" s="23"/>
      <c r="F5" s="24"/>
    </row>
    <row r="6" spans="1:6" s="12" customFormat="1" x14ac:dyDescent="0.35">
      <c r="A6" s="9" t="s">
        <v>13</v>
      </c>
      <c r="B6" s="10">
        <f>B1-189</f>
        <v>45543</v>
      </c>
      <c r="C6" s="11"/>
      <c r="D6" s="17" t="s">
        <v>14</v>
      </c>
      <c r="E6" s="23"/>
      <c r="F6" s="24"/>
    </row>
    <row r="7" spans="1:6" x14ac:dyDescent="0.35">
      <c r="A7" s="1" t="s">
        <v>1</v>
      </c>
      <c r="B7" s="3">
        <f>B1-189</f>
        <v>45543</v>
      </c>
      <c r="C7" s="3">
        <f>B1+365</f>
        <v>46097</v>
      </c>
      <c r="D7" s="18" t="s">
        <v>15</v>
      </c>
      <c r="E7" s="23"/>
      <c r="F7" s="24"/>
    </row>
    <row r="8" spans="1:6" s="12" customFormat="1" x14ac:dyDescent="0.35">
      <c r="A8" s="9" t="s">
        <v>25</v>
      </c>
      <c r="B8" s="10">
        <f>B1-189</f>
        <v>45543</v>
      </c>
      <c r="C8" s="10">
        <f>B1+365</f>
        <v>46097</v>
      </c>
      <c r="D8" s="17" t="s">
        <v>18</v>
      </c>
      <c r="E8" s="23"/>
      <c r="F8" s="24"/>
    </row>
    <row r="9" spans="1:6" x14ac:dyDescent="0.35">
      <c r="A9" s="1" t="s">
        <v>4</v>
      </c>
      <c r="B9" s="3">
        <f>B1-28</f>
        <v>45704</v>
      </c>
      <c r="C9" s="3">
        <f>B1</f>
        <v>45732</v>
      </c>
      <c r="D9" s="18" t="s">
        <v>19</v>
      </c>
      <c r="E9" s="23"/>
      <c r="F9" s="24"/>
    </row>
    <row r="10" spans="1:6" s="12" customFormat="1" x14ac:dyDescent="0.35">
      <c r="A10" s="9" t="s">
        <v>5</v>
      </c>
      <c r="B10" s="10">
        <f>B1</f>
        <v>45732</v>
      </c>
      <c r="C10" s="11"/>
      <c r="D10" s="17" t="s">
        <v>5</v>
      </c>
      <c r="E10" s="23"/>
      <c r="F10" s="24"/>
    </row>
    <row r="11" spans="1:6" x14ac:dyDescent="0.35">
      <c r="A11" s="1" t="s">
        <v>21</v>
      </c>
      <c r="B11" s="3">
        <f>B1</f>
        <v>45732</v>
      </c>
      <c r="C11" s="4"/>
      <c r="D11" s="18" t="s">
        <v>21</v>
      </c>
      <c r="E11" s="23"/>
      <c r="F11" s="24"/>
    </row>
    <row r="12" spans="1:6" s="12" customFormat="1" x14ac:dyDescent="0.35">
      <c r="A12" s="9" t="s">
        <v>6</v>
      </c>
      <c r="B12" s="10">
        <f>B1</f>
        <v>45732</v>
      </c>
      <c r="C12" s="11"/>
      <c r="D12" s="17" t="s">
        <v>6</v>
      </c>
      <c r="E12" s="23"/>
      <c r="F12" s="24"/>
    </row>
    <row r="13" spans="1:6" x14ac:dyDescent="0.35">
      <c r="A13" s="1" t="s">
        <v>7</v>
      </c>
      <c r="B13" s="3">
        <f>B1</f>
        <v>45732</v>
      </c>
      <c r="C13" s="3">
        <f>B1+90</f>
        <v>45822</v>
      </c>
      <c r="D13" s="18" t="s">
        <v>16</v>
      </c>
      <c r="E13" s="23"/>
      <c r="F13" s="24"/>
    </row>
    <row r="14" spans="1:6" s="12" customFormat="1" x14ac:dyDescent="0.35">
      <c r="A14" s="9" t="s">
        <v>8</v>
      </c>
      <c r="B14" s="10">
        <f>B1</f>
        <v>45732</v>
      </c>
      <c r="C14" s="10">
        <f>B1+120</f>
        <v>45852</v>
      </c>
      <c r="D14" s="17" t="s">
        <v>22</v>
      </c>
      <c r="E14" s="23"/>
      <c r="F14" s="24"/>
    </row>
    <row r="15" spans="1:6" x14ac:dyDescent="0.35">
      <c r="A15" s="1" t="s">
        <v>9</v>
      </c>
      <c r="B15" s="3">
        <f>B1-28</f>
        <v>45704</v>
      </c>
      <c r="C15" s="3">
        <f>B1+168</f>
        <v>45900</v>
      </c>
      <c r="D15" s="18" t="s">
        <v>17</v>
      </c>
      <c r="E15" s="23"/>
      <c r="F15" s="24"/>
    </row>
    <row r="16" spans="1:6" s="12" customFormat="1" x14ac:dyDescent="0.35">
      <c r="A16" s="9" t="s">
        <v>10</v>
      </c>
      <c r="B16" s="10">
        <f>B1+2*365+1</f>
        <v>46463</v>
      </c>
      <c r="C16" s="11"/>
      <c r="D16" s="17" t="s">
        <v>20</v>
      </c>
      <c r="E16" s="23"/>
      <c r="F16" s="24"/>
    </row>
    <row r="17" spans="1:6" x14ac:dyDescent="0.35">
      <c r="A17" s="1" t="s">
        <v>11</v>
      </c>
      <c r="B17" s="3">
        <f>B1</f>
        <v>45732</v>
      </c>
      <c r="C17" s="4"/>
      <c r="D17" s="18" t="s">
        <v>11</v>
      </c>
      <c r="E17" s="23"/>
      <c r="F17" s="24"/>
    </row>
    <row r="18" spans="1:6" ht="11.15" customHeight="1" x14ac:dyDescent="0.35">
      <c r="A18" s="2"/>
      <c r="B18" s="4"/>
      <c r="C18" s="4"/>
      <c r="D18" s="4"/>
      <c r="E18" s="2"/>
      <c r="F18" s="2"/>
    </row>
  </sheetData>
  <mergeCells count="5">
    <mergeCell ref="B4:C4"/>
    <mergeCell ref="D4:D5"/>
    <mergeCell ref="C1:D1"/>
    <mergeCell ref="E4:E17"/>
    <mergeCell ref="F4:F17"/>
  </mergeCells>
  <hyperlinks>
    <hyperlink ref="D6" r:id="rId1" xr:uid="{00000000-0004-0000-0000-000000000000}"/>
    <hyperlink ref="D7" r:id="rId2" xr:uid="{00000000-0004-0000-0000-000001000000}"/>
    <hyperlink ref="D8" r:id="rId3" xr:uid="{00000000-0004-0000-0000-000003000000}"/>
    <hyperlink ref="D9" r:id="rId4" xr:uid="{00000000-0004-0000-0000-000004000000}"/>
    <hyperlink ref="D11" r:id="rId5" xr:uid="{00000000-0004-0000-0000-000005000000}"/>
    <hyperlink ref="D10" r:id="rId6" xr:uid="{00000000-0004-0000-0000-000006000000}"/>
    <hyperlink ref="D15" r:id="rId7" xr:uid="{00000000-0004-0000-0000-000007000000}"/>
    <hyperlink ref="D14" r:id="rId8" xr:uid="{00000000-0004-0000-0000-000008000000}"/>
    <hyperlink ref="D12" r:id="rId9" xr:uid="{00000000-0004-0000-0000-000009000000}"/>
    <hyperlink ref="D13" r:id="rId10" xr:uid="{00000000-0004-0000-0000-00000A000000}"/>
    <hyperlink ref="D16" r:id="rId11" xr:uid="{00000000-0004-0000-0000-00000B000000}"/>
    <hyperlink ref="D17" r:id="rId12" xr:uid="{00000000-0004-0000-0000-00000C000000}"/>
  </hyperlinks>
  <pageMargins left="0.7" right="0.7" top="0.75" bottom="0.75" header="0.3" footer="0.3"/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Tímea Molnár-Simon</dc:creator>
  <cp:lastModifiedBy>Tímea Molnár-Simon</cp:lastModifiedBy>
  <dcterms:created xsi:type="dcterms:W3CDTF">2024-11-09T10:40:59Z</dcterms:created>
  <dcterms:modified xsi:type="dcterms:W3CDTF">2025-04-29T09:38:06Z</dcterms:modified>
</cp:coreProperties>
</file>